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年\发文\福彩资金\甘财社﹝2018﹞   号提前下达2018年省级福彩票公益金\"/>
    </mc:Choice>
  </mc:AlternateContent>
  <bookViews>
    <workbookView xWindow="0" yWindow="0" windowWidth="20880" windowHeight="9885"/>
  </bookViews>
  <sheets>
    <sheet name="汇总表" sheetId="1" r:id="rId1"/>
  </sheets>
  <definedNames>
    <definedName name="_xlnm.Print_Titles" localSheetId="0">汇总表!$A:$F,汇总表!$1:$4</definedName>
  </definedNames>
  <calcPr calcId="152511" fullCalcOnLoad="1"/>
</workbook>
</file>

<file path=xl/calcChain.xml><?xml version="1.0" encoding="utf-8"?>
<calcChain xmlns="http://schemas.openxmlformats.org/spreadsheetml/2006/main">
  <c r="B23" i="1" l="1"/>
  <c r="B27" i="1"/>
  <c r="B26" i="1"/>
  <c r="B25" i="1"/>
  <c r="B24" i="1"/>
  <c r="B9" i="1"/>
  <c r="B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8" i="1"/>
  <c r="C7" i="1"/>
  <c r="D7" i="1"/>
  <c r="E7" i="1"/>
  <c r="F7" i="1"/>
  <c r="C23" i="1"/>
  <c r="E23" i="1"/>
  <c r="F23" i="1"/>
  <c r="B6" i="1"/>
  <c r="C6" i="1"/>
  <c r="F6" i="1"/>
  <c r="E6" i="1"/>
  <c r="D6" i="1"/>
</calcChain>
</file>

<file path=xl/sharedStrings.xml><?xml version="1.0" encoding="utf-8"?>
<sst xmlns="http://schemas.openxmlformats.org/spreadsheetml/2006/main" count="31" uniqueCount="31">
  <si>
    <t>兰州市</t>
  </si>
  <si>
    <t>嘉峪关市</t>
  </si>
  <si>
    <t>金昌市</t>
  </si>
  <si>
    <t>酒泉市</t>
  </si>
  <si>
    <t>张掖市</t>
  </si>
  <si>
    <t>武威市</t>
  </si>
  <si>
    <t>白银市</t>
  </si>
  <si>
    <t>天水市</t>
  </si>
  <si>
    <t>平凉市</t>
  </si>
  <si>
    <t>庆阳市</t>
  </si>
  <si>
    <t>定西市</t>
  </si>
  <si>
    <t>陇南市</t>
  </si>
  <si>
    <t>甘南州</t>
  </si>
  <si>
    <t>临夏州</t>
  </si>
  <si>
    <t>单位：万元</t>
    <phoneticPr fontId="17" type="noConversion"/>
  </si>
  <si>
    <t>社会公益类</t>
    <phoneticPr fontId="18" type="noConversion"/>
  </si>
  <si>
    <t>本次下达补助资金</t>
    <phoneticPr fontId="17" type="noConversion"/>
  </si>
  <si>
    <t>地   区</t>
    <phoneticPr fontId="18" type="noConversion"/>
  </si>
  <si>
    <t>合   计</t>
    <phoneticPr fontId="18" type="noConversion"/>
  </si>
  <si>
    <t>兰州新区</t>
    <phoneticPr fontId="18" type="noConversion"/>
  </si>
  <si>
    <t>老年福利类</t>
    <phoneticPr fontId="18" type="noConversion"/>
  </si>
  <si>
    <t>儿童福利类</t>
    <phoneticPr fontId="18" type="noConversion"/>
  </si>
  <si>
    <t>残疾人福利类</t>
    <phoneticPr fontId="18" type="noConversion"/>
  </si>
  <si>
    <t>省本级小计</t>
    <phoneticPr fontId="18" type="noConversion"/>
  </si>
  <si>
    <t>省福彩中心</t>
    <phoneticPr fontId="18" type="noConversion"/>
  </si>
  <si>
    <t>省民政厅机关</t>
    <phoneticPr fontId="18" type="noConversion"/>
  </si>
  <si>
    <t>省残联</t>
    <phoneticPr fontId="18" type="noConversion"/>
  </si>
  <si>
    <t>转移支付小计</t>
    <phoneticPr fontId="18" type="noConversion"/>
  </si>
  <si>
    <t>附件</t>
    <phoneticPr fontId="17" type="noConversion"/>
  </si>
  <si>
    <t>矿  区</t>
    <phoneticPr fontId="18" type="noConversion"/>
  </si>
  <si>
    <r>
      <t>提前下达2019年省级福利彩票公益金预算指标</t>
    </r>
    <r>
      <rPr>
        <sz val="22"/>
        <color indexed="8"/>
        <rFont val="方正小标宋简体"/>
        <charset val="134"/>
      </rPr>
      <t xml:space="preserve">           </t>
    </r>
    <r>
      <rPr>
        <sz val="22"/>
        <color indexed="8"/>
        <rFont val="方正小标宋简体"/>
        <charset val="134"/>
      </rPr>
      <t>分配表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</si>
</sst>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1"/>
      <color indexed="8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sz val="22"/>
      <color indexed="8"/>
      <name val="方正小标宋简体"/>
      <charset val="134"/>
    </font>
    <font>
      <sz val="22"/>
      <color indexed="8"/>
      <name val="方正小标宋简体"/>
      <charset val="134"/>
    </font>
    <font>
      <sz val="11"/>
      <color theme="1"/>
      <name val="等线"/>
      <charset val="134"/>
    </font>
    <font>
      <b/>
      <sz val="11"/>
      <color theme="1"/>
      <name val="等线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22"/>
      <color theme="1"/>
      <name val="宋体"/>
      <charset val="134"/>
    </font>
    <font>
      <sz val="11"/>
      <color theme="1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3" borderId="9" applyNumberFormat="0" applyFont="0" applyAlignment="0" applyProtection="0">
      <alignment vertical="center"/>
    </xf>
  </cellStyleXfs>
  <cellXfs count="16">
    <xf numFmtId="0" fontId="0" fillId="0" borderId="0" xfId="0"/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21" fillId="0" borderId="0" xfId="0" applyFont="1" applyBorder="1"/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right" vertical="center"/>
    </xf>
    <xf numFmtId="0" fontId="26" fillId="0" borderId="12" xfId="0" applyNumberFormat="1" applyFont="1" applyFill="1" applyBorder="1" applyAlignment="1">
      <alignment horizontal="right" vertical="center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00" workbookViewId="0">
      <selection sqref="A1:F1"/>
    </sheetView>
  </sheetViews>
  <sheetFormatPr defaultRowHeight="14.25" customHeight="1"/>
  <cols>
    <col min="1" max="1" width="16" style="3" customWidth="1"/>
    <col min="2" max="2" width="16.125" style="1" customWidth="1"/>
    <col min="3" max="3" width="11.375" style="1" customWidth="1"/>
    <col min="4" max="4" width="12.125" style="1" customWidth="1"/>
    <col min="5" max="5" width="13.5" style="1" customWidth="1"/>
    <col min="6" max="6" width="16.125" style="1" customWidth="1"/>
    <col min="7" max="16384" width="9" style="1"/>
  </cols>
  <sheetData>
    <row r="1" spans="1:10" ht="17.25" customHeight="1">
      <c r="A1" s="12" t="s">
        <v>28</v>
      </c>
      <c r="B1" s="12"/>
      <c r="C1" s="12"/>
      <c r="D1" s="12"/>
      <c r="E1" s="12"/>
      <c r="F1" s="12"/>
    </row>
    <row r="2" spans="1:10" s="2" customFormat="1" ht="56.25" customHeight="1">
      <c r="A2" s="13" t="s">
        <v>30</v>
      </c>
      <c r="B2" s="13"/>
      <c r="C2" s="13"/>
      <c r="D2" s="13"/>
      <c r="E2" s="13"/>
      <c r="F2" s="13"/>
    </row>
    <row r="3" spans="1:10" ht="23.25" customHeight="1">
      <c r="A3" s="14" t="s">
        <v>14</v>
      </c>
      <c r="B3" s="15"/>
      <c r="C3" s="15"/>
      <c r="D3" s="15"/>
      <c r="E3" s="15"/>
      <c r="F3" s="15"/>
    </row>
    <row r="4" spans="1:10" s="3" customFormat="1" ht="21.75" customHeight="1">
      <c r="A4" s="9" t="s">
        <v>17</v>
      </c>
      <c r="B4" s="9" t="s">
        <v>16</v>
      </c>
      <c r="C4" s="9" t="s">
        <v>20</v>
      </c>
      <c r="D4" s="9" t="s">
        <v>21</v>
      </c>
      <c r="E4" s="11" t="s">
        <v>22</v>
      </c>
      <c r="F4" s="9" t="s">
        <v>15</v>
      </c>
    </row>
    <row r="5" spans="1:10" s="3" customFormat="1" ht="21.75" customHeight="1">
      <c r="A5" s="10"/>
      <c r="B5" s="10"/>
      <c r="C5" s="10"/>
      <c r="D5" s="10"/>
      <c r="E5" s="11"/>
      <c r="F5" s="10"/>
    </row>
    <row r="6" spans="1:10" s="3" customFormat="1" ht="21.75" customHeight="1">
      <c r="A6" s="5" t="s">
        <v>18</v>
      </c>
      <c r="B6" s="5">
        <f>B7+B23</f>
        <v>26981</v>
      </c>
      <c r="C6" s="5">
        <f>C7+C23</f>
        <v>16626</v>
      </c>
      <c r="D6" s="5">
        <f>D7+D23</f>
        <v>1400</v>
      </c>
      <c r="E6" s="5">
        <f>E7+E23</f>
        <v>3100</v>
      </c>
      <c r="F6" s="5">
        <f>F7+F23</f>
        <v>5855</v>
      </c>
    </row>
    <row r="7" spans="1:10" s="3" customFormat="1" ht="21.75" customHeight="1">
      <c r="A7" s="6" t="s">
        <v>27</v>
      </c>
      <c r="B7" s="5">
        <f>SUM(B8:B22)</f>
        <v>24381</v>
      </c>
      <c r="C7" s="5">
        <f>SUM(C8:C22)</f>
        <v>15026</v>
      </c>
      <c r="D7" s="5">
        <f>SUM(D8:D22)</f>
        <v>1400</v>
      </c>
      <c r="E7" s="5">
        <f>SUM(E8:E22)</f>
        <v>2700</v>
      </c>
      <c r="F7" s="5">
        <f>SUM(F8:F22)</f>
        <v>5255</v>
      </c>
    </row>
    <row r="8" spans="1:10" ht="21.75" customHeight="1">
      <c r="A8" s="8" t="s">
        <v>0</v>
      </c>
      <c r="B8" s="7">
        <f>C8+D8+E8+F8</f>
        <v>3799</v>
      </c>
      <c r="C8" s="7">
        <v>2399</v>
      </c>
      <c r="D8" s="7"/>
      <c r="E8" s="7">
        <v>600</v>
      </c>
      <c r="F8" s="7">
        <v>800</v>
      </c>
    </row>
    <row r="9" spans="1:10" ht="21.75" customHeight="1">
      <c r="A9" s="8" t="s">
        <v>19</v>
      </c>
      <c r="B9" s="7">
        <f t="shared" ref="B9:B22" si="0">C9+D9+E9+F9</f>
        <v>290</v>
      </c>
      <c r="C9" s="7">
        <v>190</v>
      </c>
      <c r="D9" s="7"/>
      <c r="E9" s="7"/>
      <c r="F9" s="7">
        <v>100</v>
      </c>
    </row>
    <row r="10" spans="1:10" ht="21.75" customHeight="1">
      <c r="A10" s="7" t="s">
        <v>1</v>
      </c>
      <c r="B10" s="7">
        <f t="shared" si="0"/>
        <v>340</v>
      </c>
      <c r="C10" s="7">
        <v>80</v>
      </c>
      <c r="D10" s="7"/>
      <c r="E10" s="7"/>
      <c r="F10" s="7">
        <v>260</v>
      </c>
    </row>
    <row r="11" spans="1:10" ht="21.75" customHeight="1">
      <c r="A11" s="7" t="s">
        <v>2</v>
      </c>
      <c r="B11" s="7">
        <f t="shared" si="0"/>
        <v>583</v>
      </c>
      <c r="C11" s="7">
        <v>233</v>
      </c>
      <c r="D11" s="7">
        <v>150</v>
      </c>
      <c r="E11" s="7"/>
      <c r="F11" s="7">
        <v>200</v>
      </c>
    </row>
    <row r="12" spans="1:10" ht="21.75" customHeight="1">
      <c r="A12" s="7" t="s">
        <v>6</v>
      </c>
      <c r="B12" s="7">
        <f t="shared" si="0"/>
        <v>502</v>
      </c>
      <c r="C12" s="7">
        <v>402</v>
      </c>
      <c r="D12" s="7"/>
      <c r="E12" s="7"/>
      <c r="F12" s="7">
        <v>100</v>
      </c>
    </row>
    <row r="13" spans="1:10" ht="21.75" customHeight="1">
      <c r="A13" s="7" t="s">
        <v>7</v>
      </c>
      <c r="B13" s="7">
        <f t="shared" si="0"/>
        <v>3809</v>
      </c>
      <c r="C13" s="7">
        <v>2309</v>
      </c>
      <c r="D13" s="7">
        <v>500</v>
      </c>
      <c r="E13" s="7"/>
      <c r="F13" s="7">
        <v>1000</v>
      </c>
      <c r="J13" s="4"/>
    </row>
    <row r="14" spans="1:10" ht="21.75" customHeight="1">
      <c r="A14" s="7" t="s">
        <v>3</v>
      </c>
      <c r="B14" s="7">
        <f t="shared" si="0"/>
        <v>1252</v>
      </c>
      <c r="C14" s="7">
        <v>827</v>
      </c>
      <c r="D14" s="7"/>
      <c r="E14" s="7"/>
      <c r="F14" s="7">
        <v>425</v>
      </c>
      <c r="J14" s="4"/>
    </row>
    <row r="15" spans="1:10" ht="21.75" customHeight="1">
      <c r="A15" s="7" t="s">
        <v>4</v>
      </c>
      <c r="B15" s="7">
        <f t="shared" si="0"/>
        <v>1770</v>
      </c>
      <c r="C15" s="7">
        <v>1600</v>
      </c>
      <c r="D15" s="7"/>
      <c r="E15" s="7"/>
      <c r="F15" s="7">
        <v>170</v>
      </c>
    </row>
    <row r="16" spans="1:10" ht="21.75" customHeight="1">
      <c r="A16" s="7" t="s">
        <v>5</v>
      </c>
      <c r="B16" s="7">
        <f t="shared" si="0"/>
        <v>2791</v>
      </c>
      <c r="C16" s="7">
        <v>1791</v>
      </c>
      <c r="D16" s="7"/>
      <c r="E16" s="7">
        <v>550</v>
      </c>
      <c r="F16" s="7">
        <v>450</v>
      </c>
    </row>
    <row r="17" spans="1:6" ht="21.75" customHeight="1">
      <c r="A17" s="7" t="s">
        <v>10</v>
      </c>
      <c r="B17" s="7">
        <f t="shared" si="0"/>
        <v>2414</v>
      </c>
      <c r="C17" s="7">
        <v>564</v>
      </c>
      <c r="D17" s="7">
        <v>100</v>
      </c>
      <c r="E17" s="7">
        <v>1350</v>
      </c>
      <c r="F17" s="7">
        <v>400</v>
      </c>
    </row>
    <row r="18" spans="1:6" ht="21.75" customHeight="1">
      <c r="A18" s="8" t="s">
        <v>11</v>
      </c>
      <c r="B18" s="7">
        <f t="shared" si="0"/>
        <v>280</v>
      </c>
      <c r="C18" s="7">
        <v>80</v>
      </c>
      <c r="D18" s="7"/>
      <c r="E18" s="7"/>
      <c r="F18" s="7">
        <v>200</v>
      </c>
    </row>
    <row r="19" spans="1:6" ht="21.75" customHeight="1">
      <c r="A19" s="7" t="s">
        <v>8</v>
      </c>
      <c r="B19" s="7">
        <f t="shared" si="0"/>
        <v>2447</v>
      </c>
      <c r="C19" s="7">
        <v>2147</v>
      </c>
      <c r="D19" s="7"/>
      <c r="E19" s="7"/>
      <c r="F19" s="7">
        <v>300</v>
      </c>
    </row>
    <row r="20" spans="1:6" ht="21.75" customHeight="1">
      <c r="A20" s="7" t="s">
        <v>9</v>
      </c>
      <c r="B20" s="7">
        <f t="shared" si="0"/>
        <v>1432</v>
      </c>
      <c r="C20" s="7">
        <v>1032</v>
      </c>
      <c r="D20" s="7"/>
      <c r="E20" s="7"/>
      <c r="F20" s="7">
        <v>400</v>
      </c>
    </row>
    <row r="21" spans="1:6" ht="21.75" customHeight="1">
      <c r="A21" s="7" t="s">
        <v>13</v>
      </c>
      <c r="B21" s="7">
        <f t="shared" si="0"/>
        <v>1498</v>
      </c>
      <c r="C21" s="7">
        <v>898</v>
      </c>
      <c r="D21" s="7">
        <v>300</v>
      </c>
      <c r="E21" s="7"/>
      <c r="F21" s="7">
        <v>300</v>
      </c>
    </row>
    <row r="22" spans="1:6" ht="21.75" customHeight="1">
      <c r="A22" s="7" t="s">
        <v>12</v>
      </c>
      <c r="B22" s="7">
        <f t="shared" si="0"/>
        <v>1174</v>
      </c>
      <c r="C22" s="7">
        <v>474</v>
      </c>
      <c r="D22" s="7">
        <v>350</v>
      </c>
      <c r="E22" s="7">
        <v>200</v>
      </c>
      <c r="F22" s="7">
        <v>150</v>
      </c>
    </row>
    <row r="23" spans="1:6" s="3" customFormat="1" ht="21.75" customHeight="1">
      <c r="A23" s="5" t="s">
        <v>23</v>
      </c>
      <c r="B23" s="5">
        <f>SUM(B24:B27)</f>
        <v>2600</v>
      </c>
      <c r="C23" s="5">
        <f>SUM(C24:C27)</f>
        <v>1600</v>
      </c>
      <c r="D23" s="5"/>
      <c r="E23" s="5">
        <f>SUM(E24:E27)</f>
        <v>400</v>
      </c>
      <c r="F23" s="5">
        <f>SUM(F24:F27)</f>
        <v>600</v>
      </c>
    </row>
    <row r="24" spans="1:6" ht="21.75" customHeight="1">
      <c r="A24" s="7" t="s">
        <v>29</v>
      </c>
      <c r="B24" s="7">
        <f>C24+D24+E24+F24</f>
        <v>70</v>
      </c>
      <c r="C24" s="7">
        <v>70</v>
      </c>
      <c r="D24" s="7"/>
      <c r="E24" s="7"/>
      <c r="F24" s="7"/>
    </row>
    <row r="25" spans="1:6" ht="21.75" customHeight="1">
      <c r="A25" s="7" t="s">
        <v>25</v>
      </c>
      <c r="B25" s="7">
        <f>C25+D25+E25+F25</f>
        <v>2130</v>
      </c>
      <c r="C25" s="7">
        <v>1530</v>
      </c>
      <c r="D25" s="7"/>
      <c r="E25" s="7">
        <v>300</v>
      </c>
      <c r="F25" s="7">
        <v>300</v>
      </c>
    </row>
    <row r="26" spans="1:6" ht="21.75" customHeight="1">
      <c r="A26" s="7" t="s">
        <v>24</v>
      </c>
      <c r="B26" s="7">
        <f>C26+D26+E26+F26</f>
        <v>300</v>
      </c>
      <c r="C26" s="7"/>
      <c r="D26" s="7"/>
      <c r="E26" s="7"/>
      <c r="F26" s="7">
        <v>300</v>
      </c>
    </row>
    <row r="27" spans="1:6" ht="21.75" customHeight="1">
      <c r="A27" s="7" t="s">
        <v>26</v>
      </c>
      <c r="B27" s="7">
        <f>C27+D27+E27+F27</f>
        <v>100</v>
      </c>
      <c r="C27" s="7"/>
      <c r="D27" s="7"/>
      <c r="E27" s="7">
        <v>100</v>
      </c>
      <c r="F27" s="7"/>
    </row>
  </sheetData>
  <mergeCells count="9">
    <mergeCell ref="F4:F5"/>
    <mergeCell ref="D4:D5"/>
    <mergeCell ref="E4:E5"/>
    <mergeCell ref="A1:F1"/>
    <mergeCell ref="A2:F2"/>
    <mergeCell ref="A3:F3"/>
    <mergeCell ref="A4:A5"/>
    <mergeCell ref="B4:B5"/>
    <mergeCell ref="C4:C5"/>
  </mergeCells>
  <phoneticPr fontId="18" type="noConversion"/>
  <printOptions horizontalCentered="1" verticalCentered="1"/>
  <pageMargins left="0.59055118110236227" right="0.27559055118110237" top="0.35433070866141736" bottom="0.31496062992125984" header="0.31496062992125984" footer="0.31496062992125984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null</cp:lastModifiedBy>
  <cp:revision/>
  <cp:lastPrinted>2018-12-17T08:07:55Z</cp:lastPrinted>
  <dcterms:created xsi:type="dcterms:W3CDTF">2015-06-05T18:19:34Z</dcterms:created>
  <dcterms:modified xsi:type="dcterms:W3CDTF">2018-12-17T08:11:25Z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